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anik\Downloads\"/>
    </mc:Choice>
  </mc:AlternateContent>
  <xr:revisionPtr revIDLastSave="0" documentId="13_ncr:1_{8825F769-6843-4D6D-8B97-5F13C44CF2BC}" xr6:coauthVersionLast="45" xr6:coauthVersionMax="45" xr10:uidLastSave="{00000000-0000-0000-0000-000000000000}"/>
  <bookViews>
    <workbookView xWindow="1035" yWindow="1035" windowWidth="26895" windowHeight="14775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16" i="1" l="1"/>
  <c r="D15" i="1" s="1"/>
  <c r="D17" i="1"/>
  <c r="E17" i="1" s="1"/>
  <c r="E18" i="1" s="1"/>
  <c r="F26" i="1" l="1"/>
  <c r="F27" i="1" s="1"/>
  <c r="G17" i="1"/>
  <c r="F25" i="1" s="1"/>
  <c r="B25" i="1"/>
  <c r="E15" i="1" s="1"/>
  <c r="F34" i="1" l="1"/>
  <c r="F33" i="1"/>
  <c r="F32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Jani Korpi</author>
  </authors>
  <commentList>
    <comment ref="C17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Jani Korpi:</t>
        </r>
        <r>
          <rPr>
            <sz val="9"/>
            <color indexed="81"/>
            <rFont val="Tahoma"/>
            <family val="2"/>
          </rPr>
          <t xml:space="preserve">
tilavuus muuttuu 
seoksen sokeripitoisuuden muuttuessa. Enemmän sokeria, "astiatilavuus"laskee </t>
        </r>
      </text>
    </comment>
  </commentList>
</comments>
</file>

<file path=xl/sharedStrings.xml><?xml version="1.0" encoding="utf-8"?>
<sst xmlns="http://schemas.openxmlformats.org/spreadsheetml/2006/main" count="49" uniqueCount="43">
  <si>
    <t>sokeria</t>
  </si>
  <si>
    <t>yhteensä</t>
  </si>
  <si>
    <t>Pitoisuus</t>
  </si>
  <si>
    <t>%</t>
  </si>
  <si>
    <t xml:space="preserve"> </t>
  </si>
  <si>
    <t>e/l</t>
  </si>
  <si>
    <t>vettä</t>
  </si>
  <si>
    <t>litraa</t>
  </si>
  <si>
    <t>kiloa</t>
  </si>
  <si>
    <t>tuhannessa litrassa on vettä</t>
  </si>
  <si>
    <t>jolloin tuhannessa litrassa on sokeria</t>
  </si>
  <si>
    <t xml:space="preserve">kiloa </t>
  </si>
  <si>
    <t>kiloa/litraa</t>
  </si>
  <si>
    <t xml:space="preserve">astiaa </t>
  </si>
  <si>
    <t>20L sekoitusastia</t>
  </si>
  <si>
    <t>litraa vettä per 1000L</t>
  </si>
  <si>
    <t/>
  </si>
  <si>
    <t>Valmis ruokintasokeriliemi maksaa kauppiaalta 90 senttiä litra</t>
  </si>
  <si>
    <t xml:space="preserve"> liuoksen hinta kauppiaalla </t>
  </si>
  <si>
    <t xml:space="preserve">raakasokerin vertailuhinnaksi tulee </t>
  </si>
  <si>
    <t xml:space="preserve">,koska vedelle ei lasketa arvoa. </t>
  </si>
  <si>
    <t>huom</t>
  </si>
  <si>
    <t>e/kg</t>
  </si>
  <si>
    <t xml:space="preserve">Sokerin hinta kaupassa </t>
  </si>
  <si>
    <t xml:space="preserve">Säästöä valmiiseen liemeen verrattuna </t>
  </si>
  <si>
    <t xml:space="preserve">euroa </t>
  </si>
  <si>
    <t>per 1000L</t>
  </si>
  <si>
    <t>per 100L</t>
  </si>
  <si>
    <t>per 10L</t>
  </si>
  <si>
    <t xml:space="preserve">Mehiläisen ruokintasokeriliemen omavalmistuksen kannattavuuslaskuri </t>
  </si>
  <si>
    <t xml:space="preserve">mehiläisen talviruokana. Kesäruokaan thymolia ei välttämättä tarvita. </t>
  </si>
  <si>
    <t xml:space="preserve">14 kg sokeria liukenee 8L lämmittämätöntä 15 asteista kylmää vettä, sekoittamalla voimakkaasti </t>
  </si>
  <si>
    <t xml:space="preserve">astiassa noin 50 sekuntia (laastisekoitin ja porakone)   </t>
  </si>
  <si>
    <t xml:space="preserve">Astioihin kannattaa lisätä ennen sekoitusvaihetta thymol, joka on sekoitettu polttonesteeseen esim. sinol. </t>
  </si>
  <si>
    <t xml:space="preserve">Parantaa huomattavasti liuoksen laatua </t>
  </si>
  <si>
    <t xml:space="preserve">Sokeri liemi painaa </t>
  </si>
  <si>
    <t>kiloa per 1000L</t>
  </si>
  <si>
    <t xml:space="preserve">Voit muuttaa mustissa kenttissä olevia valkoisia tekstejä </t>
  </si>
  <si>
    <t>Mikäli autolla tai peräkärryllä kuljetat 1000L konttia pidempiä matkoja, kontti kannattaa olla korkkia myöten</t>
  </si>
  <si>
    <t xml:space="preserve">täynnä. Neste ei pääse heilumaan ja vaikuttaa kuljetettavuuteen huomattavasti. </t>
  </si>
  <si>
    <t>jani korpi</t>
  </si>
  <si>
    <t>LIDL</t>
  </si>
  <si>
    <t>(hunajayhtymä 2020)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</si>
</sst>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rgb="FF006100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theme="0" tint="-4.9989318521683403E-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1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27">
    <xf numFmtId="0" fontId="0" fillId="0" borderId="0" xfId="0"/>
    <xf numFmtId="10" fontId="0" fillId="0" borderId="0" xfId="0" applyNumberFormat="1"/>
    <xf numFmtId="0" fontId="0" fillId="0" borderId="0" xfId="0" quotePrefix="1"/>
    <xf numFmtId="0" fontId="3" fillId="0" borderId="0" xfId="0" applyFont="1"/>
    <xf numFmtId="2" fontId="0" fillId="0" borderId="0" xfId="0" applyNumberFormat="1"/>
    <xf numFmtId="0" fontId="1" fillId="2" borderId="0" xfId="1"/>
    <xf numFmtId="2" fontId="7" fillId="2" borderId="0" xfId="1" applyNumberFormat="1" applyFont="1"/>
    <xf numFmtId="0" fontId="2" fillId="3" borderId="1" xfId="0" applyFont="1" applyFill="1" applyBorder="1"/>
    <xf numFmtId="0" fontId="8" fillId="0" borderId="0" xfId="0" applyFont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10" fontId="0" fillId="0" borderId="2" xfId="0" applyNumberFormat="1" applyBorder="1"/>
    <xf numFmtId="0" fontId="4" fillId="0" borderId="10" xfId="0" applyFont="1" applyBorder="1"/>
    <xf numFmtId="2" fontId="0" fillId="0" borderId="10" xfId="0" applyNumberFormat="1" applyBorder="1"/>
    <xf numFmtId="2" fontId="0" fillId="0" borderId="3" xfId="0" applyNumberFormat="1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0" xfId="0" applyAlignment="1">
      <alignment horizontal="center"/>
    </xf>
    <xf numFmtId="0" fontId="9" fillId="0" borderId="0" xfId="0" applyFont="1"/>
  </cellXfs>
  <cellStyles count="2">
    <cellStyle name="Good" xfId="1" builtinId="2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0:K46"/>
  <sheetViews>
    <sheetView tabSelected="1" topLeftCell="A13" workbookViewId="0">
      <selection activeCell="H24" sqref="H24"/>
    </sheetView>
  </sheetViews>
  <sheetFormatPr defaultRowHeight="15" x14ac:dyDescent="0.25"/>
  <cols>
    <col min="5" max="5" width="12.140625" customWidth="1"/>
    <col min="7" max="7" width="9" customWidth="1"/>
    <col min="11" max="11" width="10.140625" customWidth="1"/>
  </cols>
  <sheetData>
    <row r="10" spans="1:8" ht="21" x14ac:dyDescent="0.35">
      <c r="B10" s="8" t="s">
        <v>29</v>
      </c>
    </row>
    <row r="11" spans="1:8" ht="21" x14ac:dyDescent="0.35">
      <c r="B11" s="8" t="s">
        <v>37</v>
      </c>
    </row>
    <row r="12" spans="1:8" ht="15.75" thickBot="1" x14ac:dyDescent="0.3">
      <c r="B12" s="25" t="s">
        <v>14</v>
      </c>
      <c r="C12" s="25"/>
      <c r="D12" s="25"/>
      <c r="E12" s="25"/>
      <c r="F12" s="25"/>
      <c r="G12" s="25"/>
      <c r="H12" s="25"/>
    </row>
    <row r="13" spans="1:8" ht="15.75" thickBot="1" x14ac:dyDescent="0.3">
      <c r="A13" t="s">
        <v>4</v>
      </c>
      <c r="B13" t="s">
        <v>0</v>
      </c>
      <c r="E13" s="7">
        <v>15</v>
      </c>
      <c r="F13" t="s">
        <v>8</v>
      </c>
    </row>
    <row r="14" spans="1:8" ht="15.75" thickBot="1" x14ac:dyDescent="0.3">
      <c r="B14" t="s">
        <v>6</v>
      </c>
      <c r="E14" s="7">
        <v>8</v>
      </c>
      <c r="F14" t="s">
        <v>12</v>
      </c>
    </row>
    <row r="15" spans="1:8" x14ac:dyDescent="0.25">
      <c r="B15" t="s">
        <v>2</v>
      </c>
      <c r="C15" t="s">
        <v>3</v>
      </c>
      <c r="D15">
        <f>E13/E16</f>
        <v>0.65217391304347827</v>
      </c>
      <c r="E15" s="15">
        <f>B25</f>
        <v>0.65217391304347827</v>
      </c>
    </row>
    <row r="16" spans="1:8" x14ac:dyDescent="0.25">
      <c r="E16" s="16">
        <f>E13+E14</f>
        <v>23</v>
      </c>
    </row>
    <row r="17" spans="2:9" x14ac:dyDescent="0.25">
      <c r="B17" t="s">
        <v>1</v>
      </c>
      <c r="C17" s="3" t="s">
        <v>21</v>
      </c>
      <c r="D17">
        <f>SUM(E13:E14)-6</f>
        <v>17</v>
      </c>
      <c r="E17" s="17">
        <f>1000/D17</f>
        <v>58.823529411764703</v>
      </c>
      <c r="F17" t="s">
        <v>13</v>
      </c>
      <c r="G17" s="4">
        <f>E14*E17</f>
        <v>470.58823529411762</v>
      </c>
      <c r="H17" t="s">
        <v>15</v>
      </c>
    </row>
    <row r="18" spans="2:9" ht="15.75" thickBot="1" x14ac:dyDescent="0.3">
      <c r="B18" t="s">
        <v>35</v>
      </c>
      <c r="E18" s="18">
        <f>E17*E16</f>
        <v>1352.9411764705881</v>
      </c>
      <c r="F18" t="s">
        <v>36</v>
      </c>
      <c r="I18" s="2" t="s">
        <v>16</v>
      </c>
    </row>
    <row r="22" spans="2:9" x14ac:dyDescent="0.25">
      <c r="B22" t="s">
        <v>17</v>
      </c>
    </row>
    <row r="24" spans="2:9" x14ac:dyDescent="0.25">
      <c r="C24" t="s">
        <v>18</v>
      </c>
      <c r="F24">
        <v>0.85</v>
      </c>
      <c r="G24" t="s">
        <v>5</v>
      </c>
      <c r="H24" t="s">
        <v>42</v>
      </c>
    </row>
    <row r="25" spans="2:9" x14ac:dyDescent="0.25">
      <c r="B25" s="1">
        <f>D15</f>
        <v>0.65217391304347827</v>
      </c>
      <c r="C25" t="s">
        <v>9</v>
      </c>
      <c r="F25" s="4">
        <f>G17</f>
        <v>470.58823529411762</v>
      </c>
      <c r="G25" t="s">
        <v>7</v>
      </c>
    </row>
    <row r="26" spans="2:9" x14ac:dyDescent="0.25">
      <c r="B26" t="s">
        <v>10</v>
      </c>
      <c r="F26" s="4">
        <f>E17*E13</f>
        <v>882.35294117647049</v>
      </c>
      <c r="G26" t="s">
        <v>11</v>
      </c>
    </row>
    <row r="27" spans="2:9" x14ac:dyDescent="0.25">
      <c r="B27" t="s">
        <v>19</v>
      </c>
      <c r="F27">
        <f>(1000/F26)*F24</f>
        <v>0.96333333333333349</v>
      </c>
      <c r="G27" t="s">
        <v>22</v>
      </c>
      <c r="H27" t="s">
        <v>20</v>
      </c>
    </row>
    <row r="30" spans="2:9" ht="15.75" thickBot="1" x14ac:dyDescent="0.3">
      <c r="B30" t="s">
        <v>4</v>
      </c>
    </row>
    <row r="31" spans="2:9" ht="15.75" thickBot="1" x14ac:dyDescent="0.3">
      <c r="B31" t="s">
        <v>23</v>
      </c>
      <c r="F31" s="7">
        <v>0.65</v>
      </c>
      <c r="G31" t="s">
        <v>22</v>
      </c>
      <c r="H31" t="s">
        <v>41</v>
      </c>
    </row>
    <row r="32" spans="2:9" x14ac:dyDescent="0.25">
      <c r="B32" s="5" t="s">
        <v>24</v>
      </c>
      <c r="C32" s="5"/>
      <c r="D32" s="5"/>
      <c r="E32" s="5"/>
      <c r="F32" s="6">
        <f>($F$27*$F$26)-($F$31*$F$26)</f>
        <v>276.47058823529414</v>
      </c>
      <c r="G32" s="5" t="s">
        <v>25</v>
      </c>
      <c r="H32" s="5" t="s">
        <v>26</v>
      </c>
    </row>
    <row r="33" spans="2:11" x14ac:dyDescent="0.25">
      <c r="B33" s="5" t="s">
        <v>24</v>
      </c>
      <c r="C33" s="5"/>
      <c r="D33" s="5"/>
      <c r="E33" s="5"/>
      <c r="F33" s="6">
        <f>(($F$27*$F$26)-($F$31*$F$26))/10</f>
        <v>27.647058823529413</v>
      </c>
      <c r="G33" s="5" t="s">
        <v>25</v>
      </c>
      <c r="H33" s="5" t="s">
        <v>27</v>
      </c>
    </row>
    <row r="34" spans="2:11" x14ac:dyDescent="0.25">
      <c r="B34" s="5" t="s">
        <v>24</v>
      </c>
      <c r="C34" s="5"/>
      <c r="D34" s="5"/>
      <c r="E34" s="5"/>
      <c r="F34" s="6">
        <f>(($F$27*$F$26)-($F$31*$F$26))/100</f>
        <v>2.7647058823529416</v>
      </c>
      <c r="G34" s="5" t="s">
        <v>25</v>
      </c>
      <c r="H34" s="5" t="s">
        <v>28</v>
      </c>
    </row>
    <row r="37" spans="2:11" x14ac:dyDescent="0.25">
      <c r="B37" t="s">
        <v>31</v>
      </c>
    </row>
    <row r="38" spans="2:11" x14ac:dyDescent="0.25">
      <c r="B38" t="s">
        <v>32</v>
      </c>
    </row>
    <row r="39" spans="2:11" x14ac:dyDescent="0.25">
      <c r="B39" s="9" t="s">
        <v>33</v>
      </c>
      <c r="C39" s="10"/>
      <c r="D39" s="10"/>
      <c r="E39" s="10"/>
      <c r="F39" s="10"/>
      <c r="G39" s="10"/>
      <c r="H39" s="10"/>
      <c r="I39" s="10"/>
      <c r="J39" s="10"/>
      <c r="K39" s="11"/>
    </row>
    <row r="40" spans="2:11" x14ac:dyDescent="0.25">
      <c r="B40" s="12" t="s">
        <v>34</v>
      </c>
      <c r="C40" s="13"/>
      <c r="D40" s="13"/>
      <c r="E40" s="13"/>
      <c r="F40" s="13"/>
      <c r="G40" s="13"/>
      <c r="H40" s="13"/>
      <c r="I40" s="13"/>
      <c r="J40" s="13"/>
      <c r="K40" s="14"/>
    </row>
    <row r="41" spans="2:11" ht="15.75" thickBot="1" x14ac:dyDescent="0.3">
      <c r="B41" t="s">
        <v>30</v>
      </c>
    </row>
    <row r="42" spans="2:11" x14ac:dyDescent="0.25">
      <c r="B42" s="19" t="s">
        <v>38</v>
      </c>
      <c r="C42" s="20"/>
      <c r="D42" s="20"/>
      <c r="E42" s="20"/>
      <c r="F42" s="20"/>
      <c r="G42" s="20"/>
      <c r="H42" s="20"/>
      <c r="I42" s="20"/>
      <c r="J42" s="20"/>
      <c r="K42" s="21"/>
    </row>
    <row r="43" spans="2:11" ht="15.75" thickBot="1" x14ac:dyDescent="0.3">
      <c r="B43" s="22" t="s">
        <v>39</v>
      </c>
      <c r="C43" s="23"/>
      <c r="D43" s="23"/>
      <c r="E43" s="23"/>
      <c r="F43" s="23"/>
      <c r="G43" s="23"/>
      <c r="H43" s="23"/>
      <c r="I43" s="23"/>
      <c r="J43" s="23"/>
      <c r="K43" s="24"/>
    </row>
    <row r="46" spans="2:11" x14ac:dyDescent="0.25">
      <c r="B46" s="26" t="s">
        <v>40</v>
      </c>
    </row>
  </sheetData>
  <mergeCells count="1">
    <mergeCell ref="B12:H12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Jani Korpi</dc:creator>
  <cp:lastModifiedBy>Jani Korpi</cp:lastModifiedBy>
  <dcterms:created xsi:type="dcterms:W3CDTF">2016-08-24T08:14:10Z</dcterms:created>
  <dcterms:modified xsi:type="dcterms:W3CDTF">2020-07-07T12:24:51Z</dcterms:modified>
</cp:coreProperties>
</file>